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23715" windowHeight="11895" activeTab="2"/>
  </bookViews>
  <sheets>
    <sheet name="원가계산서" sheetId="3" r:id="rId1"/>
    <sheet name="공종별집계표" sheetId="8" r:id="rId2"/>
    <sheet name="공종별내역서" sheetId="7" r:id="rId3"/>
  </sheets>
  <definedNames>
    <definedName name="_xlnm.Print_Area" localSheetId="2">공종별내역서!$A$1:$M$69</definedName>
    <definedName name="_xlnm.Print_Area" localSheetId="1">공종별집계표!$A$1:$M$29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25725"/>
</workbook>
</file>

<file path=xl/calcChain.xml><?xml version="1.0" encoding="utf-8"?>
<calcChain xmlns="http://schemas.openxmlformats.org/spreadsheetml/2006/main">
  <c r="H35" i="7"/>
  <c r="F69"/>
  <c r="H69"/>
  <c r="J69"/>
  <c r="J35"/>
  <c r="H10"/>
  <c r="H63" l="1"/>
  <c r="L69"/>
  <c r="J63"/>
  <c r="F63"/>
  <c r="J55"/>
  <c r="H55"/>
  <c r="F55"/>
  <c r="J43"/>
  <c r="H43"/>
  <c r="F43"/>
  <c r="L35"/>
  <c r="F35"/>
  <c r="J29"/>
  <c r="H29"/>
  <c r="F29"/>
  <c r="J20"/>
  <c r="H20"/>
  <c r="F20"/>
  <c r="J10"/>
  <c r="F10"/>
  <c r="L63" l="1"/>
  <c r="T13" i="8"/>
  <c r="L55" i="7"/>
  <c r="L43"/>
  <c r="L29"/>
  <c r="J29" i="8"/>
  <c r="L20" i="7"/>
  <c r="L10"/>
  <c r="H29" i="8" l="1"/>
  <c r="F29" l="1"/>
  <c r="L29"/>
</calcChain>
</file>

<file path=xl/sharedStrings.xml><?xml version="1.0" encoding="utf-8"?>
<sst xmlns="http://schemas.openxmlformats.org/spreadsheetml/2006/main" count="693" uniqueCount="284">
  <si>
    <t>공 종 별 집 계 표</t>
  </si>
  <si>
    <t>[ 시각장애인복지관 화장실 리모델링공사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</si>
  <si>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</si>
  <si>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</si>
  <si>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</si>
  <si>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</si>
  <si>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</si>
  <si>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</si>
  <si>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</si>
  <si>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</si>
  <si>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</si>
  <si>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</si>
  <si>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</si>
  <si>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</si>
  <si>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</si>
  <si>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</si>
  <si>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</si>
  <si>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</si>
  <si>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</si>
  <si>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</si>
  <si>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</si>
  <si>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</si>
  <si>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</si>
  <si>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</si>
  <si>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</si>
  <si>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</si>
  <si>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</si>
  <si>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</si>
  <si>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</si>
  <si>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</si>
  <si>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</si>
  <si>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</si>
  <si>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</si>
  <si>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</si>
  <si>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</si>
  <si>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</si>
  <si>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</si>
  <si>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</si>
  <si>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</si>
  <si>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</si>
  <si>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</si>
  <si>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</si>
  <si>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</si>
  <si>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</si>
  <si>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</si>
  <si>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</si>
  <si>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</si>
  <si>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</si>
  <si>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</si>
  <si>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</si>
  <si>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</si>
  <si>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시각장애인복지관 화장실 리모델링공사</t>
  </si>
  <si>
    <t/>
  </si>
  <si>
    <t>01</t>
  </si>
  <si>
    <t>0101  건  축  공  사</t>
  </si>
  <si>
    <t>0101</t>
  </si>
  <si>
    <t>010101  가  설  공  사</t>
  </si>
  <si>
    <t>010101</t>
  </si>
  <si>
    <t>이동식강관말비계</t>
  </si>
  <si>
    <t>1단(2m), 3개월</t>
  </si>
  <si>
    <t>1대</t>
  </si>
  <si>
    <t>호표 1</t>
  </si>
  <si>
    <t>5CD686881E936463329608B07593</t>
  </si>
  <si>
    <t>T</t>
  </si>
  <si>
    <t>F</t>
  </si>
  <si>
    <t>0101015CD686881E936463329608B07593</t>
  </si>
  <si>
    <t>건축물보양 - 타일</t>
  </si>
  <si>
    <t>톱밥</t>
  </si>
  <si>
    <t>M2</t>
  </si>
  <si>
    <t>호표 2</t>
  </si>
  <si>
    <t>5CD686881E9364633442087F6639</t>
  </si>
  <si>
    <t>0101015CD686881E9364633442087F6639</t>
  </si>
  <si>
    <t>[ 합           계 ]</t>
  </si>
  <si>
    <t>TOTAL</t>
  </si>
  <si>
    <t>010102  타  일  공  사</t>
  </si>
  <si>
    <t>010102</t>
  </si>
  <si>
    <t>자기질타일</t>
  </si>
  <si>
    <t>시유, 200*200*8</t>
  </si>
  <si>
    <t>5CD686839BB35766F54308917525</t>
  </si>
  <si>
    <t>0101025CD686839BB35766F54308917525</t>
  </si>
  <si>
    <t>도기질타일</t>
  </si>
  <si>
    <t>일반색, 250*400(300*300)mm</t>
  </si>
  <si>
    <t>5CD686839BB35766F4B9080961DB</t>
  </si>
  <si>
    <t>0101025CD686839BB35766F4B9080961DB</t>
  </si>
  <si>
    <t>타일압착붙임.200*200(일반C)</t>
  </si>
  <si>
    <t>바닥,바탕24mm+압5mm</t>
  </si>
  <si>
    <t>호표 3</t>
  </si>
  <si>
    <t>5CD686881E93646A62080829D296</t>
  </si>
  <si>
    <t>0101025CD686881E93646A62080829D296</t>
  </si>
  <si>
    <t>타일떠붙임.장변250~400</t>
  </si>
  <si>
    <t>벽, 18mm, 일반줄눈</t>
  </si>
  <si>
    <t>호표 4</t>
  </si>
  <si>
    <t>5CD686881E93646A631108C9CADC</t>
  </si>
  <si>
    <t>0101025CD686881E93646A631108C9CADC</t>
  </si>
  <si>
    <t>타일코너비드 설치</t>
  </si>
  <si>
    <t>스테인리스. 날개 00mm</t>
  </si>
  <si>
    <t>M</t>
  </si>
  <si>
    <t>호표 5</t>
  </si>
  <si>
    <t>5CD686881E93766BE557081718A2</t>
  </si>
  <si>
    <t>0101025CD686881E93766BE557081718A2</t>
  </si>
  <si>
    <t>010103  방  수  공  사</t>
  </si>
  <si>
    <t>010103</t>
  </si>
  <si>
    <t>시멘트 액체방수</t>
  </si>
  <si>
    <t>바닥, 1종</t>
  </si>
  <si>
    <t>호표 6</t>
  </si>
  <si>
    <t>5CD686881E9376693089089BBC46</t>
  </si>
  <si>
    <t>0101035CD686881E9376693089089BBC46</t>
  </si>
  <si>
    <t>벽, 2종</t>
  </si>
  <si>
    <t>호표 7</t>
  </si>
  <si>
    <t>5CD686881E9376693089089E700D</t>
  </si>
  <si>
    <t>0101035CD686881E9376693089089E700D</t>
  </si>
  <si>
    <t>보호모르타르 / 바닥</t>
  </si>
  <si>
    <t>콘크리트면, 24mm</t>
  </si>
  <si>
    <t>호표 8</t>
  </si>
  <si>
    <t>5CD686881E937669350F08B0ED58</t>
  </si>
  <si>
    <t>0101035CD686881E937669350F08B0ED58</t>
  </si>
  <si>
    <t>보호모르타르 / 벽</t>
  </si>
  <si>
    <t>콘크리트면, 9mm</t>
  </si>
  <si>
    <t>호표 9</t>
  </si>
  <si>
    <t>5CD686881E937669350F08B29CD9</t>
  </si>
  <si>
    <t>0101035CD686881E937669350F08B29CD9</t>
  </si>
  <si>
    <t>010104  창호 및 유리공사</t>
  </si>
  <si>
    <t>010104</t>
  </si>
  <si>
    <t>SSD3[건축공사]</t>
  </si>
  <si>
    <t>1.950 x 2.200 = 4.290</t>
  </si>
  <si>
    <t>EA</t>
  </si>
  <si>
    <t>호표 10</t>
  </si>
  <si>
    <t>5CD686881E93766DAF6508F65818</t>
  </si>
  <si>
    <t>0101045CD686881E93766DAF6508F65818</t>
  </si>
  <si>
    <t>010105  수  장  공  사</t>
  </si>
  <si>
    <t>010105</t>
  </si>
  <si>
    <t>열경화성수지천장재</t>
  </si>
  <si>
    <t>SMC, 1.2*300*300</t>
  </si>
  <si>
    <t>5CD6868549131061EAA108AAC758</t>
  </si>
  <si>
    <t>0101055CD6868549131061EAA108AAC758</t>
  </si>
  <si>
    <t>ㄷ-몰딩</t>
  </si>
  <si>
    <t>15×30×15/10(도장)</t>
  </si>
  <si>
    <t>5CD6868549131061EAA108AAC591</t>
  </si>
  <si>
    <t>0101055CD6868549131061EAA108AAC591</t>
  </si>
  <si>
    <t>화장실 칸막이</t>
  </si>
  <si>
    <t>데코판넬, S-20</t>
  </si>
  <si>
    <t>5CD6868549131063938708293080</t>
  </si>
  <si>
    <t>0101055CD6868549131063938708293080</t>
  </si>
  <si>
    <t>010106  기  타  공  사</t>
  </si>
  <si>
    <t>010106</t>
  </si>
  <si>
    <t>&lt;</t>
  </si>
  <si>
    <t>칸막이벽(큐비클) 철거</t>
  </si>
  <si>
    <t>해체재 재사용 안 함</t>
  </si>
  <si>
    <t>호표 11</t>
  </si>
  <si>
    <t>5CD686881E937660D5AC085C1A02</t>
  </si>
  <si>
    <t>0101065CD686881E937660D5AC085C1A02</t>
  </si>
  <si>
    <t>SMC 천정판 철거</t>
  </si>
  <si>
    <t>호표 12</t>
  </si>
  <si>
    <t>5CD686881E937660D5AC0855ED20</t>
  </si>
  <si>
    <t>0101065CD686881E937660D5AC0855ED20</t>
  </si>
  <si>
    <t>타일떼어내기(도자기류)</t>
  </si>
  <si>
    <t>바닥 및 수장 부분</t>
  </si>
  <si>
    <t>호표 13</t>
  </si>
  <si>
    <t>5CD686881E937660D5AF081396BF</t>
  </si>
  <si>
    <t>0101065CD686881E937660D5AF081396BF</t>
  </si>
  <si>
    <t>타일 까내기(벽)</t>
  </si>
  <si>
    <t>호표 14</t>
  </si>
  <si>
    <t>5CD686881E937660D5AF0814BD44</t>
  </si>
  <si>
    <t>0101065CD686881E937660D5AF0814BD44</t>
  </si>
  <si>
    <t>목재문 철거</t>
  </si>
  <si>
    <t>여닫이문(반자동문)</t>
  </si>
  <si>
    <t>호표 15</t>
  </si>
  <si>
    <t>5CD686881E937660D5AE080B9FA1</t>
  </si>
  <si>
    <t>0101065CD686881E937660D5AE080B9FA1</t>
  </si>
  <si>
    <t>모  래</t>
  </si>
  <si>
    <t>울산, 도착도</t>
  </si>
  <si>
    <t>M3</t>
  </si>
  <si>
    <t>5CD68680C7D365677CAD08E7680D</t>
  </si>
  <si>
    <t>0101065CD68680C7D365677CAD08E7680D</t>
  </si>
  <si>
    <t>시멘트</t>
  </si>
  <si>
    <t>건재상</t>
  </si>
  <si>
    <t>포</t>
  </si>
  <si>
    <t>일반</t>
  </si>
  <si>
    <t>5CD68680C7D36567757D08715757</t>
  </si>
  <si>
    <t>0101065CD68680C7D36567757D08715757</t>
  </si>
  <si>
    <t>010107  건설폐기물처리비</t>
  </si>
  <si>
    <t>010107</t>
  </si>
  <si>
    <t>6</t>
  </si>
  <si>
    <t>폐자재처리수수료</t>
  </si>
  <si>
    <t>혼합건설폐기물(소각 5%이하)</t>
  </si>
  <si>
    <t>TON</t>
  </si>
  <si>
    <t>호표 16</t>
  </si>
  <si>
    <t>5CD686881E937660D02C0873A279</t>
  </si>
  <si>
    <t>0101075CD686881E937660D02C0873A279</t>
  </si>
  <si>
    <t>불연성건설폐기물</t>
  </si>
  <si>
    <t>호표 17</t>
  </si>
  <si>
    <t>5CD686881E937660D02C0873A5CD</t>
  </si>
  <si>
    <t>0101075CD686881E937660D02C0873A5CD</t>
  </si>
  <si>
    <t>건설폐기물상차·운반비-불연성</t>
  </si>
  <si>
    <t>15톤덤프, 20km이하</t>
  </si>
  <si>
    <t>호표 18</t>
  </si>
  <si>
    <t>5CD686881E937660D02D081B3354</t>
  </si>
  <si>
    <t>0101075CD686881E937660D02D081B3354</t>
  </si>
  <si>
    <t>0102  기계 설비 공사</t>
  </si>
  <si>
    <t>0102</t>
  </si>
  <si>
    <t>010201  위생기구설치공사</t>
  </si>
  <si>
    <t>010201</t>
  </si>
  <si>
    <t>위생기구설치공사</t>
  </si>
  <si>
    <t>식</t>
  </si>
  <si>
    <t>5A2DA6F60AC3F763192A08D5E0C9</t>
  </si>
  <si>
    <t>0102015A2DA6F60AC3F763192A08D5E0C9</t>
  </si>
  <si>
    <t>비      고</t>
  </si>
  <si>
    <t>공 사 원 가 계 산 서</t>
  </si>
  <si>
    <t>공사명 : 시각장애인복지관 화장실 리모델링공사</t>
  </si>
  <si>
    <t>금액 : 일억일천이백삼십오만사천원(￦112,354,000)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</si>
  <si>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</si>
  <si>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</si>
  <si>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</si>
  <si>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</si>
  <si>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</si>
  <si>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</si>
  <si>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</si>
  <si>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</si>
  <si>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</si>
  <si>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</si>
  <si>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</si>
  <si>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</si>
  <si>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</si>
  <si>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</si>
  <si>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</si>
  <si>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</si>
  <si>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</si>
  <si>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</si>
  <si>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</si>
  <si>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5.00%</t>
  </si>
  <si>
    <t>BS</t>
  </si>
  <si>
    <t>C2</t>
  </si>
  <si>
    <t>기   계    경   비</t>
  </si>
  <si>
    <t>C4</t>
  </si>
  <si>
    <t>산  재  보  험  료</t>
  </si>
  <si>
    <t>노무비 * 3.8%</t>
  </si>
  <si>
    <t>C5</t>
  </si>
  <si>
    <t>고  용  보  험  료</t>
  </si>
  <si>
    <t>노무비 * 1.39%</t>
  </si>
  <si>
    <t>C6</t>
  </si>
  <si>
    <t>국민  건강  보험료</t>
  </si>
  <si>
    <t>직접노무비 * 1.7%</t>
  </si>
  <si>
    <t>C7</t>
  </si>
  <si>
    <t>국민  연금  보험료</t>
  </si>
  <si>
    <t>직접노무비 * 2.49%</t>
  </si>
  <si>
    <t>CB</t>
  </si>
  <si>
    <t>노인장기요양보험료</t>
  </si>
  <si>
    <t>건강보험료 * 6.55%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</si>
  <si>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</si>
  <si>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</si>
  <si>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</si>
  <si>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</si>
  <si>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</si>
  <si>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</si>
  <si>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</si>
  <si>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</si>
  <si>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3.53%</t>
  </si>
  <si>
    <t>CK</t>
  </si>
  <si>
    <t>하도급지급보증수수료</t>
  </si>
  <si>
    <t>(재료비+직노+기계경비) * 0.081%</t>
  </si>
  <si>
    <t>최저가대상공사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</si>
  <si>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</si>
  <si>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</si>
  <si>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</si>
  <si>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</si>
  <si>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</si>
  <si>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</si>
  <si>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</si>
  <si>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</si>
  <si>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*3.50%</t>
  </si>
  <si>
    <t>D2</t>
  </si>
  <si>
    <t>이              윤</t>
  </si>
  <si>
    <t>(노무비+경비+일반관리비) * 10.00%</t>
  </si>
  <si>
    <t>D5</t>
  </si>
  <si>
    <t>건설페기물처리비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</si>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</sst>
</file>

<file path=xl/styles.xml><?xml version="1.0" encoding="utf-8"?>
<styleSheet xmlns="http://schemas.openxmlformats.org/spreadsheetml/2006/main">
  <numFmts count="1">
    <numFmt numFmtId="176" formatCode="#,###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opLeftCell="B1" workbookViewId="0">
      <selection activeCell="I14" sqref="I14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>
      <c r="B1" s="16" t="s">
        <v>207</v>
      </c>
      <c r="C1" s="16"/>
      <c r="D1" s="16"/>
      <c r="E1" s="16"/>
      <c r="F1" s="16"/>
      <c r="G1" s="16"/>
    </row>
    <row r="2" spans="1:7" ht="21.95" customHeight="1">
      <c r="B2" s="17" t="s">
        <v>208</v>
      </c>
      <c r="C2" s="17"/>
      <c r="D2" s="17"/>
      <c r="E2" s="17"/>
      <c r="F2" s="18" t="s">
        <v>209</v>
      </c>
      <c r="G2" s="18"/>
    </row>
    <row r="3" spans="1:7" ht="21.95" customHeight="1">
      <c r="B3" s="19" t="s">
        <v>210</v>
      </c>
      <c r="C3" s="19"/>
      <c r="D3" s="19"/>
      <c r="E3" s="12" t="s">
        <v>211</v>
      </c>
      <c r="F3" s="12" t="s">
        <v>212</v>
      </c>
      <c r="G3" s="12" t="s">
        <v>206</v>
      </c>
    </row>
    <row r="4" spans="1:7" ht="21.95" customHeight="1">
      <c r="A4" s="2" t="s">
        <v>217</v>
      </c>
      <c r="B4" s="20" t="s">
        <v>213</v>
      </c>
      <c r="C4" s="20" t="s">
        <v>214</v>
      </c>
      <c r="D4" s="13" t="s">
        <v>218</v>
      </c>
      <c r="E4" s="14"/>
      <c r="F4" s="11" t="s">
        <v>52</v>
      </c>
      <c r="G4" s="11" t="s">
        <v>52</v>
      </c>
    </row>
    <row r="5" spans="1:7" ht="21.95" customHeight="1">
      <c r="A5" s="2" t="s">
        <v>219</v>
      </c>
      <c r="B5" s="20"/>
      <c r="C5" s="20"/>
      <c r="D5" s="13" t="s">
        <v>220</v>
      </c>
      <c r="E5" s="14"/>
      <c r="F5" s="11" t="s">
        <v>52</v>
      </c>
      <c r="G5" s="11" t="s">
        <v>52</v>
      </c>
    </row>
    <row r="6" spans="1:7" ht="21.95" customHeight="1">
      <c r="A6" s="2" t="s">
        <v>221</v>
      </c>
      <c r="B6" s="20"/>
      <c r="C6" s="20"/>
      <c r="D6" s="13" t="s">
        <v>222</v>
      </c>
      <c r="E6" s="14"/>
      <c r="F6" s="11" t="s">
        <v>52</v>
      </c>
      <c r="G6" s="11" t="s">
        <v>52</v>
      </c>
    </row>
    <row r="7" spans="1:7" ht="21.95" customHeight="1">
      <c r="A7" s="2" t="s">
        <v>223</v>
      </c>
      <c r="B7" s="20"/>
      <c r="C7" s="20"/>
      <c r="D7" s="13" t="s">
        <v>224</v>
      </c>
      <c r="E7" s="14"/>
      <c r="F7" s="11" t="s">
        <v>52</v>
      </c>
      <c r="G7" s="11" t="s">
        <v>52</v>
      </c>
    </row>
    <row r="8" spans="1:7" ht="21.95" customHeight="1">
      <c r="A8" s="2" t="s">
        <v>225</v>
      </c>
      <c r="B8" s="20"/>
      <c r="C8" s="20" t="s">
        <v>215</v>
      </c>
      <c r="D8" s="13" t="s">
        <v>226</v>
      </c>
      <c r="E8" s="14"/>
      <c r="F8" s="11" t="s">
        <v>52</v>
      </c>
      <c r="G8" s="11" t="s">
        <v>52</v>
      </c>
    </row>
    <row r="9" spans="1:7" ht="21.95" customHeight="1">
      <c r="A9" s="2" t="s">
        <v>227</v>
      </c>
      <c r="B9" s="20"/>
      <c r="C9" s="20"/>
      <c r="D9" s="13" t="s">
        <v>228</v>
      </c>
      <c r="E9" s="14"/>
      <c r="F9" s="11" t="s">
        <v>229</v>
      </c>
      <c r="G9" s="11" t="s">
        <v>52</v>
      </c>
    </row>
    <row r="10" spans="1:7" ht="21.95" customHeight="1">
      <c r="A10" s="2" t="s">
        <v>230</v>
      </c>
      <c r="B10" s="20"/>
      <c r="C10" s="20"/>
      <c r="D10" s="13" t="s">
        <v>224</v>
      </c>
      <c r="E10" s="14"/>
      <c r="F10" s="11" t="s">
        <v>52</v>
      </c>
      <c r="G10" s="11" t="s">
        <v>52</v>
      </c>
    </row>
    <row r="11" spans="1:7" ht="21.95" customHeight="1">
      <c r="A11" s="2" t="s">
        <v>231</v>
      </c>
      <c r="B11" s="20"/>
      <c r="C11" s="20" t="s">
        <v>216</v>
      </c>
      <c r="D11" s="13" t="s">
        <v>232</v>
      </c>
      <c r="E11" s="14"/>
      <c r="F11" s="11" t="s">
        <v>52</v>
      </c>
      <c r="G11" s="11" t="s">
        <v>52</v>
      </c>
    </row>
    <row r="12" spans="1:7" ht="21.95" customHeight="1">
      <c r="A12" s="2" t="s">
        <v>233</v>
      </c>
      <c r="B12" s="20"/>
      <c r="C12" s="20"/>
      <c r="D12" s="13" t="s">
        <v>234</v>
      </c>
      <c r="E12" s="14"/>
      <c r="F12" s="11" t="s">
        <v>235</v>
      </c>
      <c r="G12" s="11" t="s">
        <v>52</v>
      </c>
    </row>
    <row r="13" spans="1:7" ht="21.95" customHeight="1">
      <c r="A13" s="2" t="s">
        <v>236</v>
      </c>
      <c r="B13" s="20"/>
      <c r="C13" s="20"/>
      <c r="D13" s="13" t="s">
        <v>237</v>
      </c>
      <c r="E13" s="14"/>
      <c r="F13" s="11" t="s">
        <v>238</v>
      </c>
      <c r="G13" s="11" t="s">
        <v>52</v>
      </c>
    </row>
    <row r="14" spans="1:7" ht="21.95" customHeight="1">
      <c r="A14" s="2" t="s">
        <v>239</v>
      </c>
      <c r="B14" s="20"/>
      <c r="C14" s="20"/>
      <c r="D14" s="13" t="s">
        <v>240</v>
      </c>
      <c r="E14" s="14"/>
      <c r="F14" s="11" t="s">
        <v>241</v>
      </c>
      <c r="G14" s="11" t="s">
        <v>52</v>
      </c>
    </row>
    <row r="15" spans="1:7" ht="21.95" customHeight="1">
      <c r="A15" s="2" t="s">
        <v>242</v>
      </c>
      <c r="B15" s="20"/>
      <c r="C15" s="20"/>
      <c r="D15" s="13" t="s">
        <v>243</v>
      </c>
      <c r="E15" s="14"/>
      <c r="F15" s="11" t="s">
        <v>244</v>
      </c>
      <c r="G15" s="11" t="s">
        <v>52</v>
      </c>
    </row>
    <row r="16" spans="1:7" ht="21.95" customHeight="1">
      <c r="A16" s="2" t="s">
        <v>245</v>
      </c>
      <c r="B16" s="20"/>
      <c r="C16" s="20"/>
      <c r="D16" s="13" t="s">
        <v>246</v>
      </c>
      <c r="E16" s="14"/>
      <c r="F16" s="11" t="s">
        <v>247</v>
      </c>
      <c r="G16" s="11" t="s">
        <v>52</v>
      </c>
    </row>
    <row r="17" spans="1:7" ht="21.95" customHeight="1">
      <c r="A17" s="2" t="s">
        <v>248</v>
      </c>
      <c r="B17" s="20"/>
      <c r="C17" s="20"/>
      <c r="D17" s="13" t="s">
        <v>249</v>
      </c>
      <c r="E17" s="14"/>
      <c r="F17" s="11" t="s">
        <v>250</v>
      </c>
      <c r="G17" s="11" t="s">
        <v>52</v>
      </c>
    </row>
    <row r="18" spans="1:7" ht="21.95" customHeight="1">
      <c r="A18" s="2" t="s">
        <v>251</v>
      </c>
      <c r="B18" s="20"/>
      <c r="C18" s="20"/>
      <c r="D18" s="13" t="s">
        <v>252</v>
      </c>
      <c r="E18" s="14"/>
      <c r="F18" s="11" t="s">
        <v>253</v>
      </c>
      <c r="G18" s="11" t="s">
        <v>52</v>
      </c>
    </row>
    <row r="19" spans="1:7" ht="21.95" customHeight="1">
      <c r="A19" s="2" t="s">
        <v>254</v>
      </c>
      <c r="B19" s="20"/>
      <c r="C19" s="20"/>
      <c r="D19" s="13" t="s">
        <v>255</v>
      </c>
      <c r="E19" s="14"/>
      <c r="F19" s="11" t="s">
        <v>256</v>
      </c>
      <c r="G19" s="11" t="s">
        <v>52</v>
      </c>
    </row>
    <row r="20" spans="1:7" ht="21.95" customHeight="1">
      <c r="A20" s="2" t="s">
        <v>257</v>
      </c>
      <c r="B20" s="20"/>
      <c r="C20" s="20"/>
      <c r="D20" s="13" t="s">
        <v>258</v>
      </c>
      <c r="E20" s="14"/>
      <c r="F20" s="11" t="s">
        <v>259</v>
      </c>
      <c r="G20" s="11" t="s">
        <v>260</v>
      </c>
    </row>
    <row r="21" spans="1:7" ht="21.95" customHeight="1">
      <c r="A21" s="2" t="s">
        <v>261</v>
      </c>
      <c r="B21" s="20"/>
      <c r="C21" s="20"/>
      <c r="D21" s="13" t="s">
        <v>262</v>
      </c>
      <c r="E21" s="14"/>
      <c r="F21" s="11" t="s">
        <v>263</v>
      </c>
      <c r="G21" s="11" t="s">
        <v>52</v>
      </c>
    </row>
    <row r="22" spans="1:7" ht="21.95" customHeight="1">
      <c r="A22" s="2" t="s">
        <v>264</v>
      </c>
      <c r="B22" s="20"/>
      <c r="C22" s="20"/>
      <c r="D22" s="13" t="s">
        <v>224</v>
      </c>
      <c r="E22" s="14"/>
      <c r="F22" s="11" t="s">
        <v>52</v>
      </c>
      <c r="G22" s="11" t="s">
        <v>52</v>
      </c>
    </row>
    <row r="23" spans="1:7" ht="21.95" customHeight="1">
      <c r="A23" s="2" t="s">
        <v>265</v>
      </c>
      <c r="B23" s="21" t="s">
        <v>266</v>
      </c>
      <c r="C23" s="21"/>
      <c r="D23" s="22"/>
      <c r="E23" s="14"/>
      <c r="F23" s="11" t="s">
        <v>52</v>
      </c>
      <c r="G23" s="11" t="s">
        <v>52</v>
      </c>
    </row>
    <row r="24" spans="1:7" ht="21.95" customHeight="1">
      <c r="A24" s="2" t="s">
        <v>267</v>
      </c>
      <c r="B24" s="21" t="s">
        <v>268</v>
      </c>
      <c r="C24" s="21"/>
      <c r="D24" s="22"/>
      <c r="E24" s="14"/>
      <c r="F24" s="11" t="s">
        <v>269</v>
      </c>
      <c r="G24" s="11" t="s">
        <v>52</v>
      </c>
    </row>
    <row r="25" spans="1:7" ht="21.95" customHeight="1">
      <c r="A25" s="2" t="s">
        <v>270</v>
      </c>
      <c r="B25" s="21" t="s">
        <v>271</v>
      </c>
      <c r="C25" s="21"/>
      <c r="D25" s="22"/>
      <c r="E25" s="14"/>
      <c r="F25" s="11" t="s">
        <v>272</v>
      </c>
      <c r="G25" s="11"/>
    </row>
    <row r="26" spans="1:7" ht="21.95" customHeight="1">
      <c r="A26" s="2" t="s">
        <v>273</v>
      </c>
      <c r="B26" s="21" t="s">
        <v>274</v>
      </c>
      <c r="C26" s="21"/>
      <c r="D26" s="22"/>
      <c r="E26" s="14"/>
      <c r="F26" s="11" t="s">
        <v>52</v>
      </c>
      <c r="G26" s="11" t="s">
        <v>52</v>
      </c>
    </row>
    <row r="27" spans="1:7" ht="21.95" customHeight="1">
      <c r="A27" s="2" t="s">
        <v>275</v>
      </c>
      <c r="B27" s="21" t="s">
        <v>276</v>
      </c>
      <c r="C27" s="21"/>
      <c r="D27" s="22"/>
      <c r="E27" s="14"/>
      <c r="F27" s="11" t="s">
        <v>52</v>
      </c>
      <c r="G27" s="11" t="s">
        <v>52</v>
      </c>
    </row>
    <row r="28" spans="1:7" ht="21.95" customHeight="1">
      <c r="A28" s="2" t="s">
        <v>277</v>
      </c>
      <c r="B28" s="21" t="s">
        <v>278</v>
      </c>
      <c r="C28" s="21"/>
      <c r="D28" s="22"/>
      <c r="E28" s="14"/>
      <c r="F28" s="11" t="s">
        <v>279</v>
      </c>
      <c r="G28" s="11" t="s">
        <v>52</v>
      </c>
    </row>
    <row r="29" spans="1:7" ht="21.95" customHeight="1">
      <c r="A29" s="2" t="s">
        <v>280</v>
      </c>
      <c r="B29" s="21" t="s">
        <v>281</v>
      </c>
      <c r="C29" s="21"/>
      <c r="D29" s="22"/>
      <c r="E29" s="14"/>
      <c r="F29" s="11" t="s">
        <v>52</v>
      </c>
      <c r="G29" s="11" t="s">
        <v>52</v>
      </c>
    </row>
    <row r="30" spans="1:7" ht="21.95" customHeight="1">
      <c r="A30" s="2" t="s">
        <v>282</v>
      </c>
      <c r="B30" s="21" t="s">
        <v>283</v>
      </c>
      <c r="C30" s="21"/>
      <c r="D30" s="22"/>
      <c r="E30" s="14">
        <v>112354000</v>
      </c>
      <c r="F30" s="11" t="s">
        <v>52</v>
      </c>
      <c r="G30" s="11" t="s">
        <v>52</v>
      </c>
    </row>
  </sheetData>
  <mergeCells count="16">
    <mergeCell ref="B29:D29"/>
    <mergeCell ref="B30:D30"/>
    <mergeCell ref="B23:D23"/>
    <mergeCell ref="B24:D24"/>
    <mergeCell ref="B25:D25"/>
    <mergeCell ref="B26:D26"/>
    <mergeCell ref="B27:D27"/>
    <mergeCell ref="B28:D28"/>
    <mergeCell ref="B1:G1"/>
    <mergeCell ref="B2:E2"/>
    <mergeCell ref="F2:G2"/>
    <mergeCell ref="B3:D3"/>
    <mergeCell ref="B4:B22"/>
    <mergeCell ref="C4:C7"/>
    <mergeCell ref="C8:C10"/>
    <mergeCell ref="C11:C22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workbookViewId="0">
      <selection activeCell="F19" sqref="F19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0" ht="30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0" ht="30" customHeight="1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/>
      <c r="G3" s="25" t="s">
        <v>9</v>
      </c>
      <c r="H3" s="25"/>
      <c r="I3" s="25" t="s">
        <v>10</v>
      </c>
      <c r="J3" s="25"/>
      <c r="K3" s="25" t="s">
        <v>11</v>
      </c>
      <c r="L3" s="25"/>
      <c r="M3" s="25" t="s">
        <v>12</v>
      </c>
      <c r="N3" s="27" t="s">
        <v>13</v>
      </c>
      <c r="O3" s="27" t="s">
        <v>14</v>
      </c>
      <c r="P3" s="27" t="s">
        <v>15</v>
      </c>
      <c r="Q3" s="27" t="s">
        <v>16</v>
      </c>
      <c r="R3" s="27" t="s">
        <v>17</v>
      </c>
      <c r="S3" s="27" t="s">
        <v>18</v>
      </c>
      <c r="T3" s="27" t="s">
        <v>19</v>
      </c>
    </row>
    <row r="4" spans="1:20" ht="30" customHeight="1">
      <c r="A4" s="26"/>
      <c r="B4" s="26"/>
      <c r="C4" s="26"/>
      <c r="D4" s="26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26"/>
      <c r="N4" s="27"/>
      <c r="O4" s="27"/>
      <c r="P4" s="27"/>
      <c r="Q4" s="27"/>
      <c r="R4" s="27"/>
      <c r="S4" s="27"/>
      <c r="T4" s="27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5" t="s">
        <v>53</v>
      </c>
      <c r="O5" s="5" t="s">
        <v>52</v>
      </c>
      <c r="P5" s="5" t="s">
        <v>52</v>
      </c>
      <c r="Q5" s="5" t="s">
        <v>52</v>
      </c>
      <c r="R5" s="1">
        <v>1</v>
      </c>
      <c r="S5" s="5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5" t="s">
        <v>55</v>
      </c>
      <c r="O6" s="5" t="s">
        <v>52</v>
      </c>
      <c r="P6" s="5" t="s">
        <v>53</v>
      </c>
      <c r="Q6" s="5" t="s">
        <v>52</v>
      </c>
      <c r="R6" s="1">
        <v>2</v>
      </c>
      <c r="S6" s="5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5" t="s">
        <v>57</v>
      </c>
      <c r="O7" s="5" t="s">
        <v>52</v>
      </c>
      <c r="P7" s="5" t="s">
        <v>55</v>
      </c>
      <c r="Q7" s="5" t="s">
        <v>52</v>
      </c>
      <c r="R7" s="1">
        <v>3</v>
      </c>
      <c r="S7" s="5" t="s">
        <v>52</v>
      </c>
      <c r="T7" s="6"/>
    </row>
    <row r="8" spans="1:20" ht="30" customHeight="1">
      <c r="A8" s="8" t="s">
        <v>74</v>
      </c>
      <c r="B8" s="8" t="s">
        <v>52</v>
      </c>
      <c r="C8" s="8" t="s">
        <v>52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5" t="s">
        <v>75</v>
      </c>
      <c r="O8" s="5" t="s">
        <v>52</v>
      </c>
      <c r="P8" s="5" t="s">
        <v>55</v>
      </c>
      <c r="Q8" s="5" t="s">
        <v>52</v>
      </c>
      <c r="R8" s="1">
        <v>3</v>
      </c>
      <c r="S8" s="5" t="s">
        <v>52</v>
      </c>
      <c r="T8" s="6"/>
    </row>
    <row r="9" spans="1:20" ht="30" customHeight="1">
      <c r="A9" s="8" t="s">
        <v>100</v>
      </c>
      <c r="B9" s="8" t="s">
        <v>52</v>
      </c>
      <c r="C9" s="8" t="s">
        <v>52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5" t="s">
        <v>101</v>
      </c>
      <c r="O9" s="5" t="s">
        <v>52</v>
      </c>
      <c r="P9" s="5" t="s">
        <v>55</v>
      </c>
      <c r="Q9" s="5" t="s">
        <v>52</v>
      </c>
      <c r="R9" s="1">
        <v>3</v>
      </c>
      <c r="S9" s="5" t="s">
        <v>52</v>
      </c>
      <c r="T9" s="6"/>
    </row>
    <row r="10" spans="1:20" ht="30" customHeight="1">
      <c r="A10" s="8" t="s">
        <v>121</v>
      </c>
      <c r="B10" s="8" t="s">
        <v>52</v>
      </c>
      <c r="C10" s="8" t="s">
        <v>52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5" t="s">
        <v>122</v>
      </c>
      <c r="O10" s="5" t="s">
        <v>52</v>
      </c>
      <c r="P10" s="5" t="s">
        <v>55</v>
      </c>
      <c r="Q10" s="5" t="s">
        <v>52</v>
      </c>
      <c r="R10" s="1">
        <v>3</v>
      </c>
      <c r="S10" s="5" t="s">
        <v>52</v>
      </c>
      <c r="T10" s="6"/>
    </row>
    <row r="11" spans="1:20" ht="30" customHeight="1">
      <c r="A11" s="8" t="s">
        <v>129</v>
      </c>
      <c r="B11" s="8" t="s">
        <v>52</v>
      </c>
      <c r="C11" s="8" t="s">
        <v>52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5" t="s">
        <v>130</v>
      </c>
      <c r="O11" s="5" t="s">
        <v>52</v>
      </c>
      <c r="P11" s="5" t="s">
        <v>55</v>
      </c>
      <c r="Q11" s="5" t="s">
        <v>52</v>
      </c>
      <c r="R11" s="1">
        <v>3</v>
      </c>
      <c r="S11" s="5" t="s">
        <v>52</v>
      </c>
      <c r="T11" s="6"/>
    </row>
    <row r="12" spans="1:20" ht="30" customHeight="1">
      <c r="A12" s="8" t="s">
        <v>143</v>
      </c>
      <c r="B12" s="8" t="s">
        <v>52</v>
      </c>
      <c r="C12" s="8" t="s">
        <v>52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5" t="s">
        <v>144</v>
      </c>
      <c r="O12" s="5" t="s">
        <v>52</v>
      </c>
      <c r="P12" s="5" t="s">
        <v>55</v>
      </c>
      <c r="Q12" s="5" t="s">
        <v>52</v>
      </c>
      <c r="R12" s="1">
        <v>3</v>
      </c>
      <c r="S12" s="5" t="s">
        <v>145</v>
      </c>
      <c r="T12" s="6"/>
    </row>
    <row r="13" spans="1:20" ht="30" customHeight="1">
      <c r="A13" s="8" t="s">
        <v>180</v>
      </c>
      <c r="B13" s="8" t="s">
        <v>52</v>
      </c>
      <c r="C13" s="8" t="s">
        <v>52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5" t="s">
        <v>181</v>
      </c>
      <c r="O13" s="5" t="s">
        <v>52</v>
      </c>
      <c r="P13" s="5" t="s">
        <v>52</v>
      </c>
      <c r="Q13" s="5" t="s">
        <v>182</v>
      </c>
      <c r="R13" s="1">
        <v>3</v>
      </c>
      <c r="S13" s="5" t="s">
        <v>52</v>
      </c>
      <c r="T13" s="6">
        <f>L13*1</f>
        <v>0</v>
      </c>
    </row>
    <row r="14" spans="1:20" ht="30" customHeight="1">
      <c r="A14" s="8" t="s">
        <v>198</v>
      </c>
      <c r="B14" s="8" t="s">
        <v>52</v>
      </c>
      <c r="C14" s="8" t="s">
        <v>52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 t="s">
        <v>52</v>
      </c>
      <c r="N14" s="5" t="s">
        <v>199</v>
      </c>
      <c r="O14" s="5" t="s">
        <v>52</v>
      </c>
      <c r="P14" s="5" t="s">
        <v>53</v>
      </c>
      <c r="Q14" s="5" t="s">
        <v>52</v>
      </c>
      <c r="R14" s="1">
        <v>2</v>
      </c>
      <c r="S14" s="5" t="s">
        <v>52</v>
      </c>
      <c r="T14" s="6"/>
    </row>
    <row r="15" spans="1:20" ht="30" customHeight="1">
      <c r="A15" s="8" t="s">
        <v>200</v>
      </c>
      <c r="B15" s="8" t="s">
        <v>52</v>
      </c>
      <c r="C15" s="8" t="s">
        <v>52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 t="s">
        <v>52</v>
      </c>
      <c r="N15" s="5" t="s">
        <v>201</v>
      </c>
      <c r="O15" s="5" t="s">
        <v>52</v>
      </c>
      <c r="P15" s="5" t="s">
        <v>199</v>
      </c>
      <c r="Q15" s="5" t="s">
        <v>52</v>
      </c>
      <c r="R15" s="1">
        <v>3</v>
      </c>
      <c r="S15" s="5" t="s">
        <v>145</v>
      </c>
      <c r="T15" s="6"/>
    </row>
    <row r="16" spans="1:20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4"/>
    </row>
    <row r="17" spans="1:20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4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4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4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4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4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4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4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4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4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4"/>
    </row>
    <row r="27" spans="1:20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4"/>
    </row>
    <row r="28" spans="1:20" ht="3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T28" s="4"/>
    </row>
    <row r="29" spans="1:20" ht="30" customHeight="1">
      <c r="A29" s="9" t="s">
        <v>72</v>
      </c>
      <c r="B29" s="9"/>
      <c r="C29" s="9"/>
      <c r="D29" s="9"/>
      <c r="E29" s="9"/>
      <c r="F29" s="10">
        <f>F5</f>
        <v>0</v>
      </c>
      <c r="G29" s="9"/>
      <c r="H29" s="10">
        <f>H5</f>
        <v>0</v>
      </c>
      <c r="I29" s="9"/>
      <c r="J29" s="10">
        <f>J5</f>
        <v>0</v>
      </c>
      <c r="K29" s="9"/>
      <c r="L29" s="10">
        <f>L5</f>
        <v>0</v>
      </c>
      <c r="M29" s="9"/>
      <c r="T29" s="4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9"/>
  <sheetViews>
    <sheetView tabSelected="1" topLeftCell="A55" workbookViewId="0">
      <selection activeCell="A80" sqref="A80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48" ht="30" customHeight="1">
      <c r="A2" s="25" t="s">
        <v>2</v>
      </c>
      <c r="B2" s="25" t="s">
        <v>3</v>
      </c>
      <c r="C2" s="25" t="s">
        <v>4</v>
      </c>
      <c r="D2" s="25" t="s">
        <v>5</v>
      </c>
      <c r="E2" s="25" t="s">
        <v>6</v>
      </c>
      <c r="F2" s="25"/>
      <c r="G2" s="25" t="s">
        <v>9</v>
      </c>
      <c r="H2" s="25"/>
      <c r="I2" s="25" t="s">
        <v>10</v>
      </c>
      <c r="J2" s="25"/>
      <c r="K2" s="25" t="s">
        <v>11</v>
      </c>
      <c r="L2" s="25"/>
      <c r="M2" s="25" t="s">
        <v>12</v>
      </c>
      <c r="N2" s="27" t="s">
        <v>20</v>
      </c>
      <c r="O2" s="27" t="s">
        <v>14</v>
      </c>
      <c r="P2" s="27" t="s">
        <v>21</v>
      </c>
      <c r="Q2" s="27" t="s">
        <v>13</v>
      </c>
      <c r="R2" s="27" t="s">
        <v>22</v>
      </c>
      <c r="S2" s="27" t="s">
        <v>23</v>
      </c>
      <c r="T2" s="27" t="s">
        <v>24</v>
      </c>
      <c r="U2" s="27" t="s">
        <v>25</v>
      </c>
      <c r="V2" s="27" t="s">
        <v>26</v>
      </c>
      <c r="W2" s="27" t="s">
        <v>27</v>
      </c>
      <c r="X2" s="27" t="s">
        <v>28</v>
      </c>
      <c r="Y2" s="27" t="s">
        <v>29</v>
      </c>
      <c r="Z2" s="27" t="s">
        <v>30</v>
      </c>
      <c r="AA2" s="27" t="s">
        <v>31</v>
      </c>
      <c r="AB2" s="27" t="s">
        <v>32</v>
      </c>
      <c r="AC2" s="27" t="s">
        <v>33</v>
      </c>
      <c r="AD2" s="27" t="s">
        <v>34</v>
      </c>
      <c r="AE2" s="27" t="s">
        <v>35</v>
      </c>
      <c r="AF2" s="27" t="s">
        <v>36</v>
      </c>
      <c r="AG2" s="27" t="s">
        <v>37</v>
      </c>
      <c r="AH2" s="27" t="s">
        <v>38</v>
      </c>
      <c r="AI2" s="27" t="s">
        <v>39</v>
      </c>
      <c r="AJ2" s="27" t="s">
        <v>40</v>
      </c>
      <c r="AK2" s="27" t="s">
        <v>41</v>
      </c>
      <c r="AL2" s="27" t="s">
        <v>42</v>
      </c>
      <c r="AM2" s="27" t="s">
        <v>43</v>
      </c>
      <c r="AN2" s="27" t="s">
        <v>44</v>
      </c>
      <c r="AO2" s="27" t="s">
        <v>45</v>
      </c>
      <c r="AP2" s="27" t="s">
        <v>46</v>
      </c>
      <c r="AQ2" s="27" t="s">
        <v>47</v>
      </c>
      <c r="AR2" s="27" t="s">
        <v>48</v>
      </c>
      <c r="AS2" s="27" t="s">
        <v>16</v>
      </c>
      <c r="AT2" s="27" t="s">
        <v>17</v>
      </c>
      <c r="AU2" s="27" t="s">
        <v>49</v>
      </c>
      <c r="AV2" s="27" t="s">
        <v>50</v>
      </c>
    </row>
    <row r="3" spans="1:48" ht="30" customHeight="1">
      <c r="A3" s="25"/>
      <c r="B3" s="25"/>
      <c r="C3" s="25"/>
      <c r="D3" s="25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2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pans="1:48" ht="30" customHeight="1">
      <c r="A4" s="8" t="s">
        <v>56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5" t="s">
        <v>57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>
      <c r="A5" s="8" t="s">
        <v>58</v>
      </c>
      <c r="B5" s="8" t="s">
        <v>59</v>
      </c>
      <c r="C5" s="8" t="s">
        <v>60</v>
      </c>
      <c r="D5" s="9">
        <v>60</v>
      </c>
      <c r="E5" s="10"/>
      <c r="F5" s="10"/>
      <c r="G5" s="10"/>
      <c r="H5" s="10"/>
      <c r="I5" s="10"/>
      <c r="J5" s="10"/>
      <c r="K5" s="10"/>
      <c r="L5" s="10"/>
      <c r="M5" s="8" t="s">
        <v>61</v>
      </c>
      <c r="N5" s="5" t="s">
        <v>62</v>
      </c>
      <c r="O5" s="5" t="s">
        <v>52</v>
      </c>
      <c r="P5" s="5" t="s">
        <v>52</v>
      </c>
      <c r="Q5" s="5" t="s">
        <v>52</v>
      </c>
      <c r="R5" s="5" t="s">
        <v>63</v>
      </c>
      <c r="S5" s="5" t="s">
        <v>64</v>
      </c>
      <c r="T5" s="5" t="s">
        <v>64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 t="s">
        <v>52</v>
      </c>
      <c r="AS5" s="5" t="s">
        <v>52</v>
      </c>
      <c r="AT5" s="1"/>
      <c r="AU5" s="5" t="s">
        <v>65</v>
      </c>
      <c r="AV5" s="1">
        <v>4</v>
      </c>
    </row>
    <row r="6" spans="1:48" ht="30" customHeight="1">
      <c r="A6" s="8" t="s">
        <v>66</v>
      </c>
      <c r="B6" s="8" t="s">
        <v>67</v>
      </c>
      <c r="C6" s="8" t="s">
        <v>68</v>
      </c>
      <c r="D6" s="9">
        <v>70</v>
      </c>
      <c r="E6" s="10"/>
      <c r="F6" s="10"/>
      <c r="G6" s="10"/>
      <c r="H6" s="10"/>
      <c r="I6" s="10"/>
      <c r="J6" s="10"/>
      <c r="K6" s="10"/>
      <c r="L6" s="10"/>
      <c r="M6" s="8" t="s">
        <v>69</v>
      </c>
      <c r="N6" s="5" t="s">
        <v>70</v>
      </c>
      <c r="O6" s="5" t="s">
        <v>52</v>
      </c>
      <c r="P6" s="5" t="s">
        <v>52</v>
      </c>
      <c r="Q6" s="5" t="s">
        <v>52</v>
      </c>
      <c r="R6" s="5" t="s">
        <v>63</v>
      </c>
      <c r="S6" s="5" t="s">
        <v>64</v>
      </c>
      <c r="T6" s="5" t="s">
        <v>64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 t="s">
        <v>52</v>
      </c>
      <c r="AS6" s="5" t="s">
        <v>52</v>
      </c>
      <c r="AT6" s="1"/>
      <c r="AU6" s="5" t="s">
        <v>71</v>
      </c>
      <c r="AV6" s="1">
        <v>5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 t="s">
        <v>72</v>
      </c>
      <c r="B10" s="9"/>
      <c r="C10" s="9"/>
      <c r="D10" s="9"/>
      <c r="E10" s="9"/>
      <c r="F10" s="10">
        <f>SUM(F5:F9)</f>
        <v>0</v>
      </c>
      <c r="G10" s="9"/>
      <c r="H10" s="10">
        <f>SUM(H5:H9)</f>
        <v>0</v>
      </c>
      <c r="I10" s="9"/>
      <c r="J10" s="10">
        <f>SUM(J5:J9)</f>
        <v>0</v>
      </c>
      <c r="K10" s="9"/>
      <c r="L10" s="10">
        <f>SUM(L5:L9)</f>
        <v>0</v>
      </c>
      <c r="M10" s="9"/>
      <c r="N10" t="s">
        <v>73</v>
      </c>
    </row>
    <row r="11" spans="1:48" ht="30" customHeight="1">
      <c r="A11" s="8" t="s">
        <v>74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"/>
      <c r="O11" s="1"/>
      <c r="P11" s="1"/>
      <c r="Q11" s="5" t="s">
        <v>75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30" customHeight="1">
      <c r="A12" s="8" t="s">
        <v>76</v>
      </c>
      <c r="B12" s="8" t="s">
        <v>77</v>
      </c>
      <c r="C12" s="8" t="s">
        <v>68</v>
      </c>
      <c r="D12" s="9">
        <v>73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5" t="s">
        <v>78</v>
      </c>
      <c r="O12" s="5" t="s">
        <v>52</v>
      </c>
      <c r="P12" s="5" t="s">
        <v>52</v>
      </c>
      <c r="Q12" s="5" t="s">
        <v>52</v>
      </c>
      <c r="R12" s="5" t="s">
        <v>64</v>
      </c>
      <c r="S12" s="5" t="s">
        <v>64</v>
      </c>
      <c r="T12" s="5" t="s">
        <v>63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5" t="s">
        <v>52</v>
      </c>
      <c r="AS12" s="5" t="s">
        <v>52</v>
      </c>
      <c r="AT12" s="1"/>
      <c r="AU12" s="5" t="s">
        <v>79</v>
      </c>
      <c r="AV12" s="1">
        <v>44</v>
      </c>
    </row>
    <row r="13" spans="1:48" ht="30" customHeight="1">
      <c r="A13" s="8" t="s">
        <v>80</v>
      </c>
      <c r="B13" s="8" t="s">
        <v>81</v>
      </c>
      <c r="C13" s="8" t="s">
        <v>68</v>
      </c>
      <c r="D13" s="9">
        <v>310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5" t="s">
        <v>82</v>
      </c>
      <c r="O13" s="5" t="s">
        <v>52</v>
      </c>
      <c r="P13" s="5" t="s">
        <v>52</v>
      </c>
      <c r="Q13" s="5" t="s">
        <v>52</v>
      </c>
      <c r="R13" s="5" t="s">
        <v>64</v>
      </c>
      <c r="S13" s="5" t="s">
        <v>64</v>
      </c>
      <c r="T13" s="5" t="s">
        <v>63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5" t="s">
        <v>52</v>
      </c>
      <c r="AS13" s="5" t="s">
        <v>52</v>
      </c>
      <c r="AT13" s="1"/>
      <c r="AU13" s="5" t="s">
        <v>83</v>
      </c>
      <c r="AV13" s="1">
        <v>45</v>
      </c>
    </row>
    <row r="14" spans="1:48" ht="30" customHeight="1">
      <c r="A14" s="8" t="s">
        <v>84</v>
      </c>
      <c r="B14" s="8" t="s">
        <v>85</v>
      </c>
      <c r="C14" s="8" t="s">
        <v>68</v>
      </c>
      <c r="D14" s="9">
        <v>70</v>
      </c>
      <c r="E14" s="10"/>
      <c r="F14" s="10"/>
      <c r="G14" s="10"/>
      <c r="H14" s="10"/>
      <c r="I14" s="10"/>
      <c r="J14" s="10"/>
      <c r="K14" s="10"/>
      <c r="L14" s="10"/>
      <c r="M14" s="8" t="s">
        <v>86</v>
      </c>
      <c r="N14" s="5" t="s">
        <v>87</v>
      </c>
      <c r="O14" s="5" t="s">
        <v>52</v>
      </c>
      <c r="P14" s="5" t="s">
        <v>52</v>
      </c>
      <c r="Q14" s="5" t="s">
        <v>52</v>
      </c>
      <c r="R14" s="5" t="s">
        <v>63</v>
      </c>
      <c r="S14" s="5" t="s">
        <v>64</v>
      </c>
      <c r="T14" s="5" t="s">
        <v>64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5" t="s">
        <v>52</v>
      </c>
      <c r="AS14" s="5" t="s">
        <v>52</v>
      </c>
      <c r="AT14" s="1"/>
      <c r="AU14" s="5" t="s">
        <v>88</v>
      </c>
      <c r="AV14" s="1">
        <v>9</v>
      </c>
    </row>
    <row r="15" spans="1:48" ht="30" customHeight="1">
      <c r="A15" s="8" t="s">
        <v>89</v>
      </c>
      <c r="B15" s="8" t="s">
        <v>90</v>
      </c>
      <c r="C15" s="8" t="s">
        <v>68</v>
      </c>
      <c r="D15" s="9">
        <v>301</v>
      </c>
      <c r="E15" s="10"/>
      <c r="F15" s="10"/>
      <c r="G15" s="10"/>
      <c r="H15" s="10"/>
      <c r="I15" s="10"/>
      <c r="J15" s="10"/>
      <c r="K15" s="10"/>
      <c r="L15" s="10"/>
      <c r="M15" s="8" t="s">
        <v>91</v>
      </c>
      <c r="N15" s="5" t="s">
        <v>92</v>
      </c>
      <c r="O15" s="5" t="s">
        <v>52</v>
      </c>
      <c r="P15" s="5" t="s">
        <v>52</v>
      </c>
      <c r="Q15" s="5" t="s">
        <v>52</v>
      </c>
      <c r="R15" s="5" t="s">
        <v>63</v>
      </c>
      <c r="S15" s="5" t="s">
        <v>64</v>
      </c>
      <c r="T15" s="5" t="s">
        <v>64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5" t="s">
        <v>52</v>
      </c>
      <c r="AS15" s="5" t="s">
        <v>52</v>
      </c>
      <c r="AT15" s="1"/>
      <c r="AU15" s="5" t="s">
        <v>93</v>
      </c>
      <c r="AV15" s="1">
        <v>10</v>
      </c>
    </row>
    <row r="16" spans="1:48" ht="30" customHeight="1">
      <c r="A16" s="8" t="s">
        <v>94</v>
      </c>
      <c r="B16" s="8" t="s">
        <v>95</v>
      </c>
      <c r="C16" s="8" t="s">
        <v>96</v>
      </c>
      <c r="D16" s="9">
        <v>69</v>
      </c>
      <c r="E16" s="10"/>
      <c r="F16" s="10"/>
      <c r="G16" s="10"/>
      <c r="H16" s="10"/>
      <c r="I16" s="10"/>
      <c r="J16" s="10"/>
      <c r="K16" s="10"/>
      <c r="L16" s="10"/>
      <c r="M16" s="8" t="s">
        <v>97</v>
      </c>
      <c r="N16" s="5" t="s">
        <v>98</v>
      </c>
      <c r="O16" s="5" t="s">
        <v>52</v>
      </c>
      <c r="P16" s="5" t="s">
        <v>52</v>
      </c>
      <c r="Q16" s="5" t="s">
        <v>52</v>
      </c>
      <c r="R16" s="5" t="s">
        <v>63</v>
      </c>
      <c r="S16" s="5" t="s">
        <v>64</v>
      </c>
      <c r="T16" s="5" t="s">
        <v>64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5" t="s">
        <v>52</v>
      </c>
      <c r="AS16" s="5" t="s">
        <v>52</v>
      </c>
      <c r="AT16" s="1"/>
      <c r="AU16" s="5" t="s">
        <v>99</v>
      </c>
      <c r="AV16" s="1">
        <v>37</v>
      </c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 t="s">
        <v>72</v>
      </c>
      <c r="B20" s="9"/>
      <c r="C20" s="9"/>
      <c r="D20" s="9"/>
      <c r="E20" s="9"/>
      <c r="F20" s="10">
        <f>SUM(F12:F19)</f>
        <v>0</v>
      </c>
      <c r="G20" s="9"/>
      <c r="H20" s="10">
        <f>SUM(H12:H19)</f>
        <v>0</v>
      </c>
      <c r="I20" s="9"/>
      <c r="J20" s="10">
        <f>SUM(J12:J19)</f>
        <v>0</v>
      </c>
      <c r="K20" s="9"/>
      <c r="L20" s="10">
        <f>SUM(L12:L19)</f>
        <v>0</v>
      </c>
      <c r="M20" s="9"/>
      <c r="N20" t="s">
        <v>73</v>
      </c>
    </row>
    <row r="21" spans="1:48" ht="30" customHeight="1">
      <c r="A21" s="8" t="s">
        <v>100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"/>
      <c r="O21" s="1"/>
      <c r="P21" s="1"/>
      <c r="Q21" s="5" t="s">
        <v>101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30" customHeight="1">
      <c r="A22" s="8" t="s">
        <v>102</v>
      </c>
      <c r="B22" s="8" t="s">
        <v>103</v>
      </c>
      <c r="C22" s="8" t="s">
        <v>68</v>
      </c>
      <c r="D22" s="9">
        <v>70</v>
      </c>
      <c r="E22" s="10"/>
      <c r="F22" s="10"/>
      <c r="G22" s="10"/>
      <c r="H22" s="10"/>
      <c r="I22" s="10"/>
      <c r="J22" s="10"/>
      <c r="K22" s="10"/>
      <c r="L22" s="10"/>
      <c r="M22" s="8" t="s">
        <v>104</v>
      </c>
      <c r="N22" s="5" t="s">
        <v>105</v>
      </c>
      <c r="O22" s="5" t="s">
        <v>52</v>
      </c>
      <c r="P22" s="5" t="s">
        <v>52</v>
      </c>
      <c r="Q22" s="5" t="s">
        <v>52</v>
      </c>
      <c r="R22" s="5" t="s">
        <v>63</v>
      </c>
      <c r="S22" s="5" t="s">
        <v>64</v>
      </c>
      <c r="T22" s="5" t="s">
        <v>64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5" t="s">
        <v>52</v>
      </c>
      <c r="AS22" s="5" t="s">
        <v>52</v>
      </c>
      <c r="AT22" s="1"/>
      <c r="AU22" s="5" t="s">
        <v>106</v>
      </c>
      <c r="AV22" s="1">
        <v>14</v>
      </c>
    </row>
    <row r="23" spans="1:48" ht="30" customHeight="1">
      <c r="A23" s="8" t="s">
        <v>102</v>
      </c>
      <c r="B23" s="8" t="s">
        <v>107</v>
      </c>
      <c r="C23" s="8" t="s">
        <v>68</v>
      </c>
      <c r="D23" s="9">
        <v>106</v>
      </c>
      <c r="E23" s="10"/>
      <c r="F23" s="10"/>
      <c r="G23" s="10"/>
      <c r="H23" s="10"/>
      <c r="I23" s="10"/>
      <c r="J23" s="10"/>
      <c r="K23" s="10"/>
      <c r="L23" s="10"/>
      <c r="M23" s="8" t="s">
        <v>108</v>
      </c>
      <c r="N23" s="5" t="s">
        <v>109</v>
      </c>
      <c r="O23" s="5" t="s">
        <v>52</v>
      </c>
      <c r="P23" s="5" t="s">
        <v>52</v>
      </c>
      <c r="Q23" s="5" t="s">
        <v>52</v>
      </c>
      <c r="R23" s="5" t="s">
        <v>63</v>
      </c>
      <c r="S23" s="5" t="s">
        <v>64</v>
      </c>
      <c r="T23" s="5" t="s">
        <v>64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5" t="s">
        <v>52</v>
      </c>
      <c r="AS23" s="5" t="s">
        <v>52</v>
      </c>
      <c r="AT23" s="1"/>
      <c r="AU23" s="5" t="s">
        <v>110</v>
      </c>
      <c r="AV23" s="1">
        <v>15</v>
      </c>
    </row>
    <row r="24" spans="1:48" ht="30" customHeight="1">
      <c r="A24" s="8" t="s">
        <v>111</v>
      </c>
      <c r="B24" s="8" t="s">
        <v>112</v>
      </c>
      <c r="C24" s="8" t="s">
        <v>68</v>
      </c>
      <c r="D24" s="9">
        <v>70</v>
      </c>
      <c r="E24" s="10"/>
      <c r="F24" s="10"/>
      <c r="G24" s="10"/>
      <c r="H24" s="10"/>
      <c r="I24" s="10"/>
      <c r="J24" s="10"/>
      <c r="K24" s="10"/>
      <c r="L24" s="10"/>
      <c r="M24" s="8" t="s">
        <v>113</v>
      </c>
      <c r="N24" s="5" t="s">
        <v>114</v>
      </c>
      <c r="O24" s="5" t="s">
        <v>52</v>
      </c>
      <c r="P24" s="5" t="s">
        <v>52</v>
      </c>
      <c r="Q24" s="5" t="s">
        <v>52</v>
      </c>
      <c r="R24" s="5" t="s">
        <v>63</v>
      </c>
      <c r="S24" s="5" t="s">
        <v>64</v>
      </c>
      <c r="T24" s="5" t="s">
        <v>64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5" t="s">
        <v>52</v>
      </c>
      <c r="AS24" s="5" t="s">
        <v>52</v>
      </c>
      <c r="AT24" s="1"/>
      <c r="AU24" s="5" t="s">
        <v>115</v>
      </c>
      <c r="AV24" s="1">
        <v>16</v>
      </c>
    </row>
    <row r="25" spans="1:48" ht="30" customHeight="1">
      <c r="A25" s="8" t="s">
        <v>116</v>
      </c>
      <c r="B25" s="8" t="s">
        <v>117</v>
      </c>
      <c r="C25" s="8" t="s">
        <v>68</v>
      </c>
      <c r="D25" s="9">
        <v>301</v>
      </c>
      <c r="E25" s="10"/>
      <c r="F25" s="10"/>
      <c r="G25" s="10"/>
      <c r="H25" s="10"/>
      <c r="I25" s="10"/>
      <c r="J25" s="10"/>
      <c r="K25" s="10"/>
      <c r="L25" s="10"/>
      <c r="M25" s="8" t="s">
        <v>118</v>
      </c>
      <c r="N25" s="5" t="s">
        <v>119</v>
      </c>
      <c r="O25" s="5" t="s">
        <v>52</v>
      </c>
      <c r="P25" s="5" t="s">
        <v>52</v>
      </c>
      <c r="Q25" s="5" t="s">
        <v>52</v>
      </c>
      <c r="R25" s="5" t="s">
        <v>63</v>
      </c>
      <c r="S25" s="5" t="s">
        <v>64</v>
      </c>
      <c r="T25" s="5" t="s">
        <v>64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5" t="s">
        <v>52</v>
      </c>
      <c r="AS25" s="5" t="s">
        <v>52</v>
      </c>
      <c r="AT25" s="1"/>
      <c r="AU25" s="5" t="s">
        <v>120</v>
      </c>
      <c r="AV25" s="1">
        <v>17</v>
      </c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48" ht="30" customHeight="1">
      <c r="A29" s="9" t="s">
        <v>72</v>
      </c>
      <c r="B29" s="9"/>
      <c r="C29" s="9"/>
      <c r="D29" s="9"/>
      <c r="E29" s="9"/>
      <c r="F29" s="10">
        <f>SUM(F22:F28)</f>
        <v>0</v>
      </c>
      <c r="G29" s="9"/>
      <c r="H29" s="10">
        <f>SUM(H22:H28)</f>
        <v>0</v>
      </c>
      <c r="I29" s="9"/>
      <c r="J29" s="10">
        <f>SUM(J22:J28)</f>
        <v>0</v>
      </c>
      <c r="K29" s="9"/>
      <c r="L29" s="10">
        <f>SUM(L22:L28)</f>
        <v>0</v>
      </c>
      <c r="M29" s="9"/>
      <c r="N29" t="s">
        <v>73</v>
      </c>
    </row>
    <row r="30" spans="1:48" ht="30" customHeight="1">
      <c r="A30" s="8" t="s">
        <v>121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"/>
      <c r="O30" s="1"/>
      <c r="P30" s="1"/>
      <c r="Q30" s="5" t="s">
        <v>122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30" customHeight="1">
      <c r="A31" s="8" t="s">
        <v>123</v>
      </c>
      <c r="B31" s="8" t="s">
        <v>124</v>
      </c>
      <c r="C31" s="8" t="s">
        <v>125</v>
      </c>
      <c r="D31" s="9">
        <v>5</v>
      </c>
      <c r="E31" s="10"/>
      <c r="F31" s="10"/>
      <c r="G31" s="10"/>
      <c r="H31" s="10"/>
      <c r="I31" s="10"/>
      <c r="J31" s="10"/>
      <c r="K31" s="10"/>
      <c r="L31" s="10"/>
      <c r="M31" s="8" t="s">
        <v>126</v>
      </c>
      <c r="N31" s="5" t="s">
        <v>127</v>
      </c>
      <c r="O31" s="5" t="s">
        <v>52</v>
      </c>
      <c r="P31" s="5" t="s">
        <v>52</v>
      </c>
      <c r="Q31" s="5" t="s">
        <v>52</v>
      </c>
      <c r="R31" s="5" t="s">
        <v>63</v>
      </c>
      <c r="S31" s="5" t="s">
        <v>64</v>
      </c>
      <c r="T31" s="5" t="s">
        <v>64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 t="s">
        <v>52</v>
      </c>
      <c r="AS31" s="5" t="s">
        <v>52</v>
      </c>
      <c r="AT31" s="1"/>
      <c r="AU31" s="5" t="s">
        <v>128</v>
      </c>
      <c r="AV31" s="1">
        <v>21</v>
      </c>
    </row>
    <row r="32" spans="1:48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48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48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48" ht="30" customHeight="1">
      <c r="A35" s="9" t="s">
        <v>72</v>
      </c>
      <c r="B35" s="9"/>
      <c r="C35" s="9"/>
      <c r="D35" s="9"/>
      <c r="E35" s="9"/>
      <c r="F35" s="10">
        <f>SUM(F31:F34)</f>
        <v>0</v>
      </c>
      <c r="G35" s="9"/>
      <c r="H35" s="10">
        <f>SUM(H31:H34)</f>
        <v>0</v>
      </c>
      <c r="I35" s="9"/>
      <c r="J35" s="10">
        <f>SUM(J31:J34)</f>
        <v>0</v>
      </c>
      <c r="K35" s="9"/>
      <c r="L35" s="10">
        <f>SUM(L31:L34)</f>
        <v>0</v>
      </c>
      <c r="M35" s="9"/>
      <c r="N35" t="s">
        <v>73</v>
      </c>
    </row>
    <row r="36" spans="1:48" ht="30" customHeight="1">
      <c r="A36" s="8" t="s">
        <v>129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"/>
      <c r="O36" s="1"/>
      <c r="P36" s="1"/>
      <c r="Q36" s="5" t="s">
        <v>130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30" customHeight="1">
      <c r="A37" s="8" t="s">
        <v>131</v>
      </c>
      <c r="B37" s="8" t="s">
        <v>132</v>
      </c>
      <c r="C37" s="8" t="s">
        <v>68</v>
      </c>
      <c r="D37" s="9">
        <v>74</v>
      </c>
      <c r="E37" s="10"/>
      <c r="F37" s="10"/>
      <c r="G37" s="10"/>
      <c r="H37" s="10"/>
      <c r="I37" s="10"/>
      <c r="J37" s="10"/>
      <c r="K37" s="10"/>
      <c r="L37" s="10"/>
      <c r="M37" s="8" t="s">
        <v>52</v>
      </c>
      <c r="N37" s="5" t="s">
        <v>133</v>
      </c>
      <c r="O37" s="5" t="s">
        <v>52</v>
      </c>
      <c r="P37" s="5" t="s">
        <v>52</v>
      </c>
      <c r="Q37" s="5" t="s">
        <v>52</v>
      </c>
      <c r="R37" s="5" t="s">
        <v>64</v>
      </c>
      <c r="S37" s="5" t="s">
        <v>64</v>
      </c>
      <c r="T37" s="5" t="s">
        <v>63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5" t="s">
        <v>52</v>
      </c>
      <c r="AS37" s="5" t="s">
        <v>52</v>
      </c>
      <c r="AT37" s="1"/>
      <c r="AU37" s="5" t="s">
        <v>134</v>
      </c>
      <c r="AV37" s="1">
        <v>23</v>
      </c>
    </row>
    <row r="38" spans="1:48" ht="30" customHeight="1">
      <c r="A38" s="8" t="s">
        <v>135</v>
      </c>
      <c r="B38" s="8" t="s">
        <v>136</v>
      </c>
      <c r="C38" s="8" t="s">
        <v>96</v>
      </c>
      <c r="D38" s="9">
        <v>138</v>
      </c>
      <c r="E38" s="10"/>
      <c r="F38" s="10"/>
      <c r="G38" s="10"/>
      <c r="H38" s="10"/>
      <c r="I38" s="10"/>
      <c r="J38" s="10"/>
      <c r="K38" s="10"/>
      <c r="L38" s="10"/>
      <c r="M38" s="8" t="s">
        <v>52</v>
      </c>
      <c r="N38" s="5" t="s">
        <v>137</v>
      </c>
      <c r="O38" s="5" t="s">
        <v>52</v>
      </c>
      <c r="P38" s="5" t="s">
        <v>52</v>
      </c>
      <c r="Q38" s="5" t="s">
        <v>52</v>
      </c>
      <c r="R38" s="5" t="s">
        <v>64</v>
      </c>
      <c r="S38" s="5" t="s">
        <v>64</v>
      </c>
      <c r="T38" s="5" t="s">
        <v>63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5" t="s">
        <v>52</v>
      </c>
      <c r="AS38" s="5" t="s">
        <v>52</v>
      </c>
      <c r="AT38" s="1"/>
      <c r="AU38" s="5" t="s">
        <v>138</v>
      </c>
      <c r="AV38" s="1">
        <v>24</v>
      </c>
    </row>
    <row r="39" spans="1:48" ht="30" customHeight="1">
      <c r="A39" s="8" t="s">
        <v>139</v>
      </c>
      <c r="B39" s="8" t="s">
        <v>140</v>
      </c>
      <c r="C39" s="8" t="s">
        <v>68</v>
      </c>
      <c r="D39" s="9">
        <v>55</v>
      </c>
      <c r="E39" s="10"/>
      <c r="F39" s="10"/>
      <c r="G39" s="10"/>
      <c r="H39" s="10"/>
      <c r="I39" s="10"/>
      <c r="J39" s="10"/>
      <c r="K39" s="10"/>
      <c r="L39" s="10"/>
      <c r="M39" s="8" t="s">
        <v>52</v>
      </c>
      <c r="N39" s="5" t="s">
        <v>141</v>
      </c>
      <c r="O39" s="5" t="s">
        <v>52</v>
      </c>
      <c r="P39" s="5" t="s">
        <v>52</v>
      </c>
      <c r="Q39" s="5" t="s">
        <v>52</v>
      </c>
      <c r="R39" s="5" t="s">
        <v>64</v>
      </c>
      <c r="S39" s="5" t="s">
        <v>64</v>
      </c>
      <c r="T39" s="5" t="s">
        <v>63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5" t="s">
        <v>52</v>
      </c>
      <c r="AS39" s="5" t="s">
        <v>52</v>
      </c>
      <c r="AT39" s="1"/>
      <c r="AU39" s="5" t="s">
        <v>142</v>
      </c>
      <c r="AV39" s="1">
        <v>47</v>
      </c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 t="s">
        <v>72</v>
      </c>
      <c r="B43" s="9"/>
      <c r="C43" s="9"/>
      <c r="D43" s="9"/>
      <c r="E43" s="9"/>
      <c r="F43" s="10">
        <f>SUM(F37:F42)</f>
        <v>0</v>
      </c>
      <c r="G43" s="9"/>
      <c r="H43" s="10">
        <f>SUM(H37:H42)</f>
        <v>0</v>
      </c>
      <c r="I43" s="9"/>
      <c r="J43" s="10">
        <f>SUM(J37:J42)</f>
        <v>0</v>
      </c>
      <c r="K43" s="9"/>
      <c r="L43" s="10">
        <f>SUM(L37:L42)</f>
        <v>0</v>
      </c>
      <c r="M43" s="9"/>
      <c r="N43" t="s">
        <v>73</v>
      </c>
    </row>
    <row r="44" spans="1:48" ht="30" customHeight="1">
      <c r="A44" s="8" t="s">
        <v>143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/>
      <c r="O44" s="1"/>
      <c r="P44" s="1"/>
      <c r="Q44" s="5" t="s">
        <v>144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30" customHeight="1">
      <c r="A45" s="8" t="s">
        <v>146</v>
      </c>
      <c r="B45" s="8" t="s">
        <v>147</v>
      </c>
      <c r="C45" s="8" t="s">
        <v>68</v>
      </c>
      <c r="D45" s="9">
        <v>55</v>
      </c>
      <c r="E45" s="10"/>
      <c r="F45" s="10"/>
      <c r="G45" s="10"/>
      <c r="H45" s="10"/>
      <c r="I45" s="10"/>
      <c r="J45" s="10"/>
      <c r="K45" s="10"/>
      <c r="L45" s="10"/>
      <c r="M45" s="8" t="s">
        <v>148</v>
      </c>
      <c r="N45" s="5" t="s">
        <v>149</v>
      </c>
      <c r="O45" s="5" t="s">
        <v>52</v>
      </c>
      <c r="P45" s="5" t="s">
        <v>52</v>
      </c>
      <c r="Q45" s="5" t="s">
        <v>52</v>
      </c>
      <c r="R45" s="5" t="s">
        <v>63</v>
      </c>
      <c r="S45" s="5" t="s">
        <v>64</v>
      </c>
      <c r="T45" s="5" t="s">
        <v>64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 t="s">
        <v>52</v>
      </c>
      <c r="AS45" s="5" t="s">
        <v>52</v>
      </c>
      <c r="AT45" s="1"/>
      <c r="AU45" s="5" t="s">
        <v>150</v>
      </c>
      <c r="AV45" s="1">
        <v>26</v>
      </c>
    </row>
    <row r="46" spans="1:48" ht="30" customHeight="1">
      <c r="A46" s="8" t="s">
        <v>151</v>
      </c>
      <c r="B46" s="8" t="s">
        <v>52</v>
      </c>
      <c r="C46" s="8" t="s">
        <v>68</v>
      </c>
      <c r="D46" s="9">
        <v>70</v>
      </c>
      <c r="E46" s="10"/>
      <c r="F46" s="10"/>
      <c r="G46" s="10"/>
      <c r="H46" s="10"/>
      <c r="I46" s="10"/>
      <c r="J46" s="10"/>
      <c r="K46" s="10"/>
      <c r="L46" s="10"/>
      <c r="M46" s="8" t="s">
        <v>152</v>
      </c>
      <c r="N46" s="5" t="s">
        <v>153</v>
      </c>
      <c r="O46" s="5" t="s">
        <v>52</v>
      </c>
      <c r="P46" s="5" t="s">
        <v>52</v>
      </c>
      <c r="Q46" s="5" t="s">
        <v>52</v>
      </c>
      <c r="R46" s="5" t="s">
        <v>63</v>
      </c>
      <c r="S46" s="5" t="s">
        <v>64</v>
      </c>
      <c r="T46" s="5" t="s">
        <v>64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 t="s">
        <v>52</v>
      </c>
      <c r="AS46" s="5" t="s">
        <v>52</v>
      </c>
      <c r="AT46" s="1"/>
      <c r="AU46" s="5" t="s">
        <v>154</v>
      </c>
      <c r="AV46" s="1">
        <v>27</v>
      </c>
    </row>
    <row r="47" spans="1:48" ht="30" customHeight="1">
      <c r="A47" s="8" t="s">
        <v>155</v>
      </c>
      <c r="B47" s="8" t="s">
        <v>156</v>
      </c>
      <c r="C47" s="8" t="s">
        <v>68</v>
      </c>
      <c r="D47" s="9">
        <v>70</v>
      </c>
      <c r="E47" s="10"/>
      <c r="F47" s="10"/>
      <c r="G47" s="10"/>
      <c r="H47" s="10"/>
      <c r="I47" s="10"/>
      <c r="J47" s="10"/>
      <c r="K47" s="10"/>
      <c r="L47" s="10"/>
      <c r="M47" s="8" t="s">
        <v>157</v>
      </c>
      <c r="N47" s="5" t="s">
        <v>158</v>
      </c>
      <c r="O47" s="5" t="s">
        <v>52</v>
      </c>
      <c r="P47" s="5" t="s">
        <v>52</v>
      </c>
      <c r="Q47" s="5" t="s">
        <v>52</v>
      </c>
      <c r="R47" s="5" t="s">
        <v>63</v>
      </c>
      <c r="S47" s="5" t="s">
        <v>64</v>
      </c>
      <c r="T47" s="5" t="s">
        <v>64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5" t="s">
        <v>52</v>
      </c>
      <c r="AS47" s="5" t="s">
        <v>52</v>
      </c>
      <c r="AT47" s="1"/>
      <c r="AU47" s="5" t="s">
        <v>159</v>
      </c>
      <c r="AV47" s="1">
        <v>48</v>
      </c>
    </row>
    <row r="48" spans="1:48" ht="30" customHeight="1">
      <c r="A48" s="8" t="s">
        <v>160</v>
      </c>
      <c r="B48" s="8" t="s">
        <v>52</v>
      </c>
      <c r="C48" s="8" t="s">
        <v>68</v>
      </c>
      <c r="D48" s="9">
        <v>299</v>
      </c>
      <c r="E48" s="10"/>
      <c r="F48" s="10"/>
      <c r="G48" s="10"/>
      <c r="H48" s="10"/>
      <c r="I48" s="10"/>
      <c r="J48" s="10"/>
      <c r="K48" s="10"/>
      <c r="L48" s="10"/>
      <c r="M48" s="8" t="s">
        <v>161</v>
      </c>
      <c r="N48" s="5" t="s">
        <v>162</v>
      </c>
      <c r="O48" s="5" t="s">
        <v>52</v>
      </c>
      <c r="P48" s="5" t="s">
        <v>52</v>
      </c>
      <c r="Q48" s="5" t="s">
        <v>52</v>
      </c>
      <c r="R48" s="5" t="s">
        <v>63</v>
      </c>
      <c r="S48" s="5" t="s">
        <v>64</v>
      </c>
      <c r="T48" s="5" t="s">
        <v>64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5" t="s">
        <v>52</v>
      </c>
      <c r="AS48" s="5" t="s">
        <v>52</v>
      </c>
      <c r="AT48" s="1"/>
      <c r="AU48" s="5" t="s">
        <v>163</v>
      </c>
      <c r="AV48" s="1">
        <v>49</v>
      </c>
    </row>
    <row r="49" spans="1:48" ht="30" customHeight="1">
      <c r="A49" s="8" t="s">
        <v>164</v>
      </c>
      <c r="B49" s="8" t="s">
        <v>165</v>
      </c>
      <c r="C49" s="8" t="s">
        <v>68</v>
      </c>
      <c r="D49" s="9">
        <v>13</v>
      </c>
      <c r="E49" s="10"/>
      <c r="F49" s="10"/>
      <c r="G49" s="10"/>
      <c r="H49" s="10"/>
      <c r="I49" s="10"/>
      <c r="J49" s="10"/>
      <c r="K49" s="10"/>
      <c r="L49" s="10"/>
      <c r="M49" s="8" t="s">
        <v>166</v>
      </c>
      <c r="N49" s="5" t="s">
        <v>167</v>
      </c>
      <c r="O49" s="5" t="s">
        <v>52</v>
      </c>
      <c r="P49" s="5" t="s">
        <v>52</v>
      </c>
      <c r="Q49" s="5" t="s">
        <v>52</v>
      </c>
      <c r="R49" s="5" t="s">
        <v>63</v>
      </c>
      <c r="S49" s="5" t="s">
        <v>64</v>
      </c>
      <c r="T49" s="5" t="s">
        <v>64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5" t="s">
        <v>52</v>
      </c>
      <c r="AS49" s="5" t="s">
        <v>52</v>
      </c>
      <c r="AT49" s="1"/>
      <c r="AU49" s="5" t="s">
        <v>168</v>
      </c>
      <c r="AV49" s="1">
        <v>38</v>
      </c>
    </row>
    <row r="50" spans="1:48" ht="30" customHeight="1">
      <c r="A50" s="8" t="s">
        <v>169</v>
      </c>
      <c r="B50" s="8" t="s">
        <v>170</v>
      </c>
      <c r="C50" s="8" t="s">
        <v>171</v>
      </c>
      <c r="D50" s="9">
        <v>18</v>
      </c>
      <c r="E50" s="10"/>
      <c r="F50" s="10"/>
      <c r="G50" s="10"/>
      <c r="H50" s="10"/>
      <c r="I50" s="10"/>
      <c r="J50" s="10"/>
      <c r="K50" s="10"/>
      <c r="L50" s="10"/>
      <c r="M50" s="8" t="s">
        <v>52</v>
      </c>
      <c r="N50" s="5" t="s">
        <v>172</v>
      </c>
      <c r="O50" s="5" t="s">
        <v>52</v>
      </c>
      <c r="P50" s="5" t="s">
        <v>52</v>
      </c>
      <c r="Q50" s="5" t="s">
        <v>52</v>
      </c>
      <c r="R50" s="5" t="s">
        <v>64</v>
      </c>
      <c r="S50" s="5" t="s">
        <v>64</v>
      </c>
      <c r="T50" s="5" t="s">
        <v>63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5" t="s">
        <v>52</v>
      </c>
      <c r="AS50" s="5" t="s">
        <v>52</v>
      </c>
      <c r="AT50" s="1"/>
      <c r="AU50" s="5" t="s">
        <v>173</v>
      </c>
      <c r="AV50" s="1">
        <v>40</v>
      </c>
    </row>
    <row r="51" spans="1:48" ht="30" customHeight="1">
      <c r="A51" s="8" t="s">
        <v>174</v>
      </c>
      <c r="B51" s="8" t="s">
        <v>175</v>
      </c>
      <c r="C51" s="8" t="s">
        <v>176</v>
      </c>
      <c r="D51" s="9">
        <v>246</v>
      </c>
      <c r="E51" s="10"/>
      <c r="F51" s="10"/>
      <c r="G51" s="10"/>
      <c r="H51" s="10"/>
      <c r="I51" s="10"/>
      <c r="J51" s="10"/>
      <c r="K51" s="10"/>
      <c r="L51" s="10"/>
      <c r="M51" s="8" t="s">
        <v>177</v>
      </c>
      <c r="N51" s="5" t="s">
        <v>178</v>
      </c>
      <c r="O51" s="5" t="s">
        <v>52</v>
      </c>
      <c r="P51" s="5" t="s">
        <v>52</v>
      </c>
      <c r="Q51" s="5" t="s">
        <v>52</v>
      </c>
      <c r="R51" s="5" t="s">
        <v>64</v>
      </c>
      <c r="S51" s="5" t="s">
        <v>64</v>
      </c>
      <c r="T51" s="5" t="s">
        <v>63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5" t="s">
        <v>52</v>
      </c>
      <c r="AS51" s="5" t="s">
        <v>52</v>
      </c>
      <c r="AT51" s="1"/>
      <c r="AU51" s="5" t="s">
        <v>179</v>
      </c>
      <c r="AV51" s="1">
        <v>39</v>
      </c>
    </row>
    <row r="52" spans="1:48" ht="30" customHeight="1">
      <c r="A52" s="8"/>
      <c r="B52" s="8"/>
      <c r="C52" s="8"/>
      <c r="D52" s="15"/>
      <c r="E52" s="10"/>
      <c r="F52" s="10"/>
      <c r="G52" s="10"/>
      <c r="H52" s="10"/>
      <c r="I52" s="10"/>
      <c r="J52" s="10"/>
      <c r="K52" s="10"/>
      <c r="L52" s="10"/>
      <c r="M52" s="8"/>
      <c r="N52" s="5"/>
      <c r="O52" s="5"/>
      <c r="P52" s="5"/>
      <c r="Q52" s="5"/>
      <c r="R52" s="5"/>
      <c r="S52" s="5"/>
      <c r="T52" s="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5"/>
      <c r="AS52" s="5"/>
      <c r="AT52" s="1"/>
      <c r="AU52" s="5"/>
      <c r="AV52" s="1"/>
    </row>
    <row r="53" spans="1:48" ht="3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48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>
      <c r="A55" s="9" t="s">
        <v>72</v>
      </c>
      <c r="B55" s="9"/>
      <c r="C55" s="9"/>
      <c r="D55" s="9"/>
      <c r="E55" s="9"/>
      <c r="F55" s="10">
        <f>SUM(F45:F54)</f>
        <v>0</v>
      </c>
      <c r="G55" s="9"/>
      <c r="H55" s="10">
        <f>SUM(H45:H54)</f>
        <v>0</v>
      </c>
      <c r="I55" s="9"/>
      <c r="J55" s="10">
        <f>SUM(J45:J54)</f>
        <v>0</v>
      </c>
      <c r="K55" s="9"/>
      <c r="L55" s="10">
        <f>SUM(L45:L54)</f>
        <v>0</v>
      </c>
      <c r="M55" s="9"/>
      <c r="N55" t="s">
        <v>73</v>
      </c>
    </row>
    <row r="56" spans="1:48" ht="30" customHeight="1">
      <c r="A56" s="8" t="s">
        <v>180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"/>
      <c r="O56" s="1"/>
      <c r="P56" s="1"/>
      <c r="Q56" s="5" t="s">
        <v>181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30" customHeight="1">
      <c r="A57" s="8" t="s">
        <v>183</v>
      </c>
      <c r="B57" s="8" t="s">
        <v>184</v>
      </c>
      <c r="C57" s="8" t="s">
        <v>185</v>
      </c>
      <c r="D57" s="9">
        <v>3</v>
      </c>
      <c r="E57" s="10"/>
      <c r="F57" s="10"/>
      <c r="G57" s="10"/>
      <c r="H57" s="10"/>
      <c r="I57" s="10"/>
      <c r="J57" s="10"/>
      <c r="K57" s="10"/>
      <c r="L57" s="10"/>
      <c r="M57" s="8" t="s">
        <v>186</v>
      </c>
      <c r="N57" s="5" t="s">
        <v>187</v>
      </c>
      <c r="O57" s="5" t="s">
        <v>52</v>
      </c>
      <c r="P57" s="5" t="s">
        <v>52</v>
      </c>
      <c r="Q57" s="5" t="s">
        <v>52</v>
      </c>
      <c r="R57" s="5" t="s">
        <v>63</v>
      </c>
      <c r="S57" s="5" t="s">
        <v>64</v>
      </c>
      <c r="T57" s="5" t="s">
        <v>64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5" t="s">
        <v>52</v>
      </c>
      <c r="AS57" s="5" t="s">
        <v>52</v>
      </c>
      <c r="AT57" s="1"/>
      <c r="AU57" s="5" t="s">
        <v>188</v>
      </c>
      <c r="AV57" s="1">
        <v>33</v>
      </c>
    </row>
    <row r="58" spans="1:48" ht="30" customHeight="1">
      <c r="A58" s="8" t="s">
        <v>183</v>
      </c>
      <c r="B58" s="8" t="s">
        <v>189</v>
      </c>
      <c r="C58" s="8" t="s">
        <v>185</v>
      </c>
      <c r="D58" s="9">
        <v>19</v>
      </c>
      <c r="E58" s="10"/>
      <c r="F58" s="10"/>
      <c r="G58" s="10"/>
      <c r="H58" s="10"/>
      <c r="I58" s="10"/>
      <c r="J58" s="10"/>
      <c r="K58" s="10"/>
      <c r="L58" s="10"/>
      <c r="M58" s="8" t="s">
        <v>190</v>
      </c>
      <c r="N58" s="5" t="s">
        <v>191</v>
      </c>
      <c r="O58" s="5" t="s">
        <v>52</v>
      </c>
      <c r="P58" s="5" t="s">
        <v>52</v>
      </c>
      <c r="Q58" s="5" t="s">
        <v>52</v>
      </c>
      <c r="R58" s="5" t="s">
        <v>63</v>
      </c>
      <c r="S58" s="5" t="s">
        <v>64</v>
      </c>
      <c r="T58" s="5" t="s">
        <v>64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5" t="s">
        <v>52</v>
      </c>
      <c r="AS58" s="5" t="s">
        <v>52</v>
      </c>
      <c r="AT58" s="1"/>
      <c r="AU58" s="5" t="s">
        <v>192</v>
      </c>
      <c r="AV58" s="1">
        <v>46</v>
      </c>
    </row>
    <row r="59" spans="1:48" ht="30" customHeight="1">
      <c r="A59" s="8" t="s">
        <v>193</v>
      </c>
      <c r="B59" s="8" t="s">
        <v>194</v>
      </c>
      <c r="C59" s="8" t="s">
        <v>185</v>
      </c>
      <c r="D59" s="9">
        <v>22</v>
      </c>
      <c r="E59" s="10"/>
      <c r="F59" s="10"/>
      <c r="G59" s="10"/>
      <c r="H59" s="10"/>
      <c r="I59" s="10"/>
      <c r="J59" s="10"/>
      <c r="K59" s="10"/>
      <c r="L59" s="10"/>
      <c r="M59" s="8" t="s">
        <v>195</v>
      </c>
      <c r="N59" s="5" t="s">
        <v>196</v>
      </c>
      <c r="O59" s="5" t="s">
        <v>52</v>
      </c>
      <c r="P59" s="5" t="s">
        <v>52</v>
      </c>
      <c r="Q59" s="5" t="s">
        <v>52</v>
      </c>
      <c r="R59" s="5" t="s">
        <v>63</v>
      </c>
      <c r="S59" s="5" t="s">
        <v>64</v>
      </c>
      <c r="T59" s="5" t="s">
        <v>64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5" t="s">
        <v>52</v>
      </c>
      <c r="AS59" s="5" t="s">
        <v>52</v>
      </c>
      <c r="AT59" s="1"/>
      <c r="AU59" s="5" t="s">
        <v>197</v>
      </c>
      <c r="AV59" s="1">
        <v>34</v>
      </c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 t="s">
        <v>72</v>
      </c>
      <c r="B63" s="9"/>
      <c r="C63" s="9"/>
      <c r="D63" s="9"/>
      <c r="E63" s="9"/>
      <c r="F63" s="10">
        <f>SUM(F57:F62)</f>
        <v>0</v>
      </c>
      <c r="G63" s="9"/>
      <c r="H63" s="10">
        <f>SUM(H57:H62)</f>
        <v>0</v>
      </c>
      <c r="I63" s="9"/>
      <c r="J63" s="10">
        <f>SUM(J57:J62)</f>
        <v>0</v>
      </c>
      <c r="K63" s="9"/>
      <c r="L63" s="10">
        <f>SUM(L57:L62)</f>
        <v>0</v>
      </c>
      <c r="M63" s="9"/>
      <c r="N63" t="s">
        <v>73</v>
      </c>
    </row>
    <row r="64" spans="1:48" ht="30" customHeight="1">
      <c r="A64" s="8" t="s">
        <v>200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"/>
      <c r="O64" s="1"/>
      <c r="P64" s="1"/>
      <c r="Q64" s="5" t="s">
        <v>201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30" customHeight="1">
      <c r="A65" s="8" t="s">
        <v>202</v>
      </c>
      <c r="B65" s="8" t="s">
        <v>52</v>
      </c>
      <c r="C65" s="8" t="s">
        <v>203</v>
      </c>
      <c r="D65" s="9">
        <v>1</v>
      </c>
      <c r="E65" s="10"/>
      <c r="F65" s="10"/>
      <c r="G65" s="10"/>
      <c r="H65" s="10"/>
      <c r="I65" s="10"/>
      <c r="J65" s="10"/>
      <c r="K65" s="10"/>
      <c r="L65" s="10"/>
      <c r="M65" s="8" t="s">
        <v>52</v>
      </c>
      <c r="N65" s="5" t="s">
        <v>204</v>
      </c>
      <c r="O65" s="5" t="s">
        <v>52</v>
      </c>
      <c r="P65" s="5" t="s">
        <v>52</v>
      </c>
      <c r="Q65" s="5" t="s">
        <v>52</v>
      </c>
      <c r="R65" s="5" t="s">
        <v>64</v>
      </c>
      <c r="S65" s="5" t="s">
        <v>64</v>
      </c>
      <c r="T65" s="5" t="s">
        <v>63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5" t="s">
        <v>52</v>
      </c>
      <c r="AS65" s="5" t="s">
        <v>52</v>
      </c>
      <c r="AT65" s="1"/>
      <c r="AU65" s="5" t="s">
        <v>205</v>
      </c>
      <c r="AV65" s="1">
        <v>43</v>
      </c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 t="s">
        <v>72</v>
      </c>
      <c r="B69" s="9"/>
      <c r="C69" s="9"/>
      <c r="D69" s="9"/>
      <c r="E69" s="9"/>
      <c r="F69" s="10">
        <f>SUM(F65:F68)</f>
        <v>0</v>
      </c>
      <c r="G69" s="9"/>
      <c r="H69" s="10">
        <f>SUM(H65:H68)</f>
        <v>0</v>
      </c>
      <c r="I69" s="9"/>
      <c r="J69" s="10">
        <f>SUM(J65:J68)</f>
        <v>0</v>
      </c>
      <c r="K69" s="9"/>
      <c r="L69" s="10">
        <f>SUM(L65:L68)</f>
        <v>0</v>
      </c>
      <c r="M69" s="9"/>
      <c r="N69" t="s">
        <v>73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8" manualBreakCount="8">
    <brk id="10" max="16383" man="1"/>
    <brk id="20" max="16383" man="1"/>
    <brk id="29" max="16383" man="1"/>
    <brk id="35" max="16383" man="1"/>
    <brk id="43" max="16383" man="1"/>
    <brk id="55" max="16383" man="1"/>
    <brk id="63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원가계산서</vt:lpstr>
      <vt:lpstr>공종별집계표</vt:lpstr>
      <vt:lpstr>공종별내역서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사용자</cp:lastModifiedBy>
  <cp:lastPrinted>2015-07-07T01:16:25Z</cp:lastPrinted>
  <dcterms:created xsi:type="dcterms:W3CDTF">2015-07-07T01:09:33Z</dcterms:created>
  <dcterms:modified xsi:type="dcterms:W3CDTF">2015-07-07T02:40:37Z</dcterms:modified>
</cp:coreProperties>
</file>